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ff Folders\Kevin Bittner\Website\"/>
    </mc:Choice>
  </mc:AlternateContent>
  <xr:revisionPtr revIDLastSave="0" documentId="8_{0CB0C4B9-F83E-459E-B940-AFD1262776DD}" xr6:coauthVersionLast="36" xr6:coauthVersionMax="36" xr10:uidLastSave="{00000000-0000-0000-0000-000000000000}"/>
  <bookViews>
    <workbookView xWindow="-12" yWindow="5952" windowWidth="18252" windowHeight="6000" xr2:uid="{00000000-000D-0000-FFFF-FFFF00000000}"/>
  </bookViews>
  <sheets>
    <sheet name="AAA Transfer Request" sheetId="4" r:id="rId1"/>
    <sheet name="Example" sheetId="3" r:id="rId2"/>
  </sheets>
  <externalReferences>
    <externalReference r:id="rId3"/>
    <externalReference r:id="rId4"/>
    <externalReference r:id="rId5"/>
  </externalReferences>
  <definedNames>
    <definedName name="\A" localSheetId="0">[1]AAA!#REF!</definedName>
    <definedName name="\A" localSheetId="1">[1]AAA!#REF!</definedName>
    <definedName name="\A">[1]AAA!#REF!</definedName>
    <definedName name="\B" localSheetId="0">[1]AAA!#REF!</definedName>
    <definedName name="\B" localSheetId="1">[1]AAA!#REF!</definedName>
    <definedName name="\B">[1]AAA!#REF!</definedName>
    <definedName name="\C" localSheetId="0">[1]AAA!#REF!</definedName>
    <definedName name="\C" localSheetId="1">[1]AAA!#REF!</definedName>
    <definedName name="\C">[1]AAA!#REF!</definedName>
    <definedName name="\D" localSheetId="0">[1]AAA!#REF!</definedName>
    <definedName name="\D" localSheetId="1">[1]AAA!#REF!</definedName>
    <definedName name="\D">[1]AAA!#REF!</definedName>
    <definedName name="\E" localSheetId="0">[1]AAA!#REF!</definedName>
    <definedName name="\E" localSheetId="1">[1]AAA!#REF!</definedName>
    <definedName name="\E">[1]AAA!#REF!</definedName>
    <definedName name="\F" localSheetId="0">[1]TABLES!#REF!</definedName>
    <definedName name="\F" localSheetId="1">[1]TABLES!#REF!</definedName>
    <definedName name="\F">[1]TABLES!#REF!</definedName>
    <definedName name="\P" localSheetId="0">[1]AAA!#REF!</definedName>
    <definedName name="\P" localSheetId="1">[1]AAA!#REF!</definedName>
    <definedName name="\P">[1]AAA!#REF!</definedName>
    <definedName name="\Q" localSheetId="0">[1]AAA!#REF!</definedName>
    <definedName name="\Q" localSheetId="1">[1]AAA!#REF!</definedName>
    <definedName name="\Q">[1]AAA!#REF!</definedName>
    <definedName name="\R" localSheetId="0">[1]AAA!#REF!</definedName>
    <definedName name="\R" localSheetId="1">[1]AAA!#REF!</definedName>
    <definedName name="\R">[1]AAA!#REF!</definedName>
    <definedName name="\T" localSheetId="0">[1]AAA!#REF!</definedName>
    <definedName name="\T" localSheetId="1">[1]AAA!#REF!</definedName>
    <definedName name="\T">[1]AAA!#REF!</definedName>
    <definedName name="\X" localSheetId="0">[1]AAA!#REF!</definedName>
    <definedName name="\X" localSheetId="1">[1]AAA!#REF!</definedName>
    <definedName name="\X">[1]AAA!#REF!</definedName>
    <definedName name="\Y" localSheetId="0">[1]AAA!#REF!</definedName>
    <definedName name="\Y" localSheetId="1">[1]AAA!#REF!</definedName>
    <definedName name="\Y">[1]AAA!#REF!</definedName>
    <definedName name="\Z" localSheetId="0">[1]AAA!#REF!</definedName>
    <definedName name="\Z" localSheetId="1">[1]AAA!#REF!</definedName>
    <definedName name="\Z">[1]AAA!#REF!</definedName>
    <definedName name="________C" localSheetId="0">#REF!</definedName>
    <definedName name="________C" localSheetId="1">#REF!</definedName>
    <definedName name="________C">#REF!</definedName>
    <definedName name="_______C" localSheetId="0">#REF!</definedName>
    <definedName name="_______C" localSheetId="1">#REF!</definedName>
    <definedName name="_______C">#REF!</definedName>
    <definedName name="______C" localSheetId="0">#REF!</definedName>
    <definedName name="______C" localSheetId="1">#REF!</definedName>
    <definedName name="______C">#REF!</definedName>
    <definedName name="_____C" localSheetId="0">#REF!</definedName>
    <definedName name="_____C" localSheetId="1">#REF!</definedName>
    <definedName name="_____C">#REF!</definedName>
    <definedName name="____C" localSheetId="0">#REF!</definedName>
    <definedName name="____C" localSheetId="1">#REF!</definedName>
    <definedName name="____C">#REF!</definedName>
    <definedName name="___C" localSheetId="0">#REF!</definedName>
    <definedName name="___C" localSheetId="1">#REF!</definedName>
    <definedName name="___C">#REF!</definedName>
    <definedName name="__2" localSheetId="0">#REF!</definedName>
    <definedName name="__2" localSheetId="1">#REF!</definedName>
    <definedName name="__2">#REF!</definedName>
    <definedName name="__C" localSheetId="0">#REF!</definedName>
    <definedName name="__C" localSheetId="1">#REF!</definedName>
    <definedName name="__C">#REF!</definedName>
    <definedName name="_13_9" localSheetId="0">#REF!</definedName>
    <definedName name="_13_9" localSheetId="1">#REF!</definedName>
    <definedName name="_13_9">#REF!</definedName>
    <definedName name="ADMFEE">[2]CIF!$D$13</definedName>
    <definedName name="AllTypeE" localSheetId="0">[2]CIF!#REF!</definedName>
    <definedName name="AllTypeE" localSheetId="1">[2]CIF!#REF!</definedName>
    <definedName name="AllTypeE">[2]CIF!#REF!</definedName>
    <definedName name="AllTypeR">[2]CIF!$D$44</definedName>
    <definedName name="B" localSheetId="0">#REF!</definedName>
    <definedName name="B" localSheetId="1">#REF!</definedName>
    <definedName name="B">#REF!</definedName>
    <definedName name="CALCDIFF">[2]CIF!$E$10</definedName>
    <definedName name="Computation_final" localSheetId="0">#REF!</definedName>
    <definedName name="Computation_final" localSheetId="1">#REF!</definedName>
    <definedName name="Computation_final">#REF!</definedName>
    <definedName name="CRALLOC">[2]CIF!$D$21</definedName>
    <definedName name="CRBUSDA">[2]CIF!$D$20</definedName>
    <definedName name="ERROR" localSheetId="0">#REF!</definedName>
    <definedName name="ERROR" localSheetId="1">#REF!</definedName>
    <definedName name="ERROR">#REF!</definedName>
    <definedName name="MACROS" localSheetId="0">[1]AAA!#REF!</definedName>
    <definedName name="MACROS" localSheetId="1">[1]AAA!#REF!</definedName>
    <definedName name="MACROS">[1]AAA!#REF!</definedName>
    <definedName name="PLAN" localSheetId="0">[1]AAA!#REF!</definedName>
    <definedName name="PLAN" localSheetId="1">[1]AAA!#REF!</definedName>
    <definedName name="PLAN">[1]AAA!#REF!</definedName>
    <definedName name="PRALLOC" localSheetId="0">[2]CIF!#REF!</definedName>
    <definedName name="PRALLOC" localSheetId="1">[2]CIF!#REF!</definedName>
    <definedName name="PRALLOC">[2]CIF!#REF!</definedName>
    <definedName name="_xlnm.Print_Area" localSheetId="0">'AAA Transfer Request'!$A$1:$F$24</definedName>
    <definedName name="_xlnm.Print_Area" localSheetId="1">Example!$A$1:$F$24</definedName>
    <definedName name="_xlnm.Print_Area">#REF!</definedName>
    <definedName name="_xlnm.Print_Titles">#N/A</definedName>
    <definedName name="s">[3]CIF!$D$28</definedName>
    <definedName name="STATES">[2]CIF!$D$28</definedName>
    <definedName name="STREGALL">[2]CIF!$D$29</definedName>
    <definedName name="STRLALL">[2]CIF!$D$30</definedName>
    <definedName name="SUMM" localSheetId="0">#REF!</definedName>
    <definedName name="SUMM" localSheetId="1">#REF!</definedName>
    <definedName name="SUMM">#REF!</definedName>
    <definedName name="TAPP">[2]CIF!$D$12</definedName>
    <definedName name="TERRITORIES">[2]CIF!$D$23</definedName>
    <definedName name="TOTREGALL">[2]CIF!$D$38</definedName>
    <definedName name="TOTRLALL">[2]CIF!$D$39</definedName>
    <definedName name="TRANS" localSheetId="0">[1]AAA!#REF!</definedName>
    <definedName name="TRANS" localSheetId="1">[1]AAA!#REF!</definedName>
    <definedName name="TRANS">[1]AAA!#REF!</definedName>
    <definedName name="TRIBES">[2]CIF!$D$33</definedName>
    <definedName name="TRNSFND" localSheetId="0">[1]AAA!#REF!</definedName>
    <definedName name="TRNSFND" localSheetId="1">[1]AAA!#REF!</definedName>
    <definedName name="TRNSFND">[1]AAA!#REF!</definedName>
    <definedName name="TRREGALL">[2]CIF!$D$34</definedName>
    <definedName name="TRRLALL">[2]CIF!$D$35</definedName>
    <definedName name="TTREGALL">[2]CIF!$D$24</definedName>
    <definedName name="TTRLALL">[2]CIF!$D$25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4" l="1"/>
  <c r="B18" i="4"/>
  <c r="E17" i="4"/>
  <c r="F17" i="4" s="1"/>
  <c r="B17" i="4"/>
  <c r="C16" i="4"/>
  <c r="B16" i="4"/>
  <c r="D16" i="4" s="1"/>
  <c r="C15" i="4"/>
  <c r="B15" i="4"/>
  <c r="B11" i="4"/>
  <c r="F10" i="4"/>
  <c r="E10" i="4"/>
  <c r="F9" i="4"/>
  <c r="E9" i="4"/>
  <c r="F8" i="4"/>
  <c r="E8" i="4"/>
  <c r="E11" i="4" l="1"/>
  <c r="F18" i="4"/>
  <c r="D15" i="4"/>
  <c r="F11" i="4"/>
  <c r="E18" i="3" l="1"/>
  <c r="F18" i="3" s="1"/>
  <c r="B18" i="3"/>
  <c r="E17" i="3"/>
  <c r="F17" i="3" s="1"/>
  <c r="B17" i="3"/>
  <c r="C16" i="3"/>
  <c r="B16" i="3"/>
  <c r="C15" i="3"/>
  <c r="D15" i="3" s="1"/>
  <c r="B15" i="3"/>
  <c r="B11" i="3"/>
  <c r="F10" i="3"/>
  <c r="E10" i="3"/>
  <c r="F9" i="3"/>
  <c r="E9" i="3"/>
  <c r="F8" i="3"/>
  <c r="E8" i="3"/>
  <c r="E11" i="3" l="1"/>
  <c r="D16" i="3"/>
  <c r="F11" i="3"/>
</calcChain>
</file>

<file path=xl/sharedStrings.xml><?xml version="1.0" encoding="utf-8"?>
<sst xmlns="http://schemas.openxmlformats.org/spreadsheetml/2006/main" count="58" uniqueCount="26">
  <si>
    <t>III-C2</t>
  </si>
  <si>
    <t>III-C1</t>
  </si>
  <si>
    <t>III-B</t>
  </si>
  <si>
    <t>Adjusted Allotment</t>
  </si>
  <si>
    <t>Title</t>
  </si>
  <si>
    <t>Total Net Transfers</t>
  </si>
  <si>
    <t>Allotment</t>
  </si>
  <si>
    <t>Transferred B/C</t>
  </si>
  <si>
    <t>%</t>
  </si>
  <si>
    <t>Transferred C-1/C-2</t>
  </si>
  <si>
    <t>III-C</t>
  </si>
  <si>
    <t>III-C-1</t>
  </si>
  <si>
    <t>III-C-2</t>
  </si>
  <si>
    <t>B/C Transfers</t>
  </si>
  <si>
    <t>C1/C2 Transfers</t>
  </si>
  <si>
    <t xml:space="preserve">Area:  </t>
  </si>
  <si>
    <t xml:space="preserve">Fiscal Year:  </t>
  </si>
  <si>
    <t>AAA Transfer Worksheet</t>
  </si>
  <si>
    <t xml:space="preserve">Total:  </t>
  </si>
  <si>
    <t>Fill in the shaded fields.</t>
  </si>
  <si>
    <t>·   Up to 40% between Title III-C1 and III-C2; and/or</t>
  </si>
  <si>
    <t>·   Up to 30% between Title III-B and III-C.</t>
  </si>
  <si>
    <t>INSTRUCTIONS</t>
  </si>
  <si>
    <t>Be sure to stay within the transfer limits:</t>
  </si>
  <si>
    <t>Budget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</si>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</sst>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25" fillId="4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6" fillId="0" borderId="0">
      <alignment vertical="top"/>
    </xf>
    <xf numFmtId="0" fontId="18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6" fillId="0" borderId="10" xfId="1" applyFont="1" applyBorder="1"/>
    <xf numFmtId="42" fontId="0" fillId="33" borderId="10" xfId="0" applyNumberFormat="1" applyFill="1" applyBorder="1" applyProtection="1">
      <protection locked="0"/>
    </xf>
    <xf numFmtId="42" fontId="0" fillId="33" borderId="10" xfId="0" applyNumberFormat="1" applyFill="1" applyBorder="1"/>
    <xf numFmtId="42" fontId="0" fillId="0" borderId="10" xfId="0" applyNumberFormat="1" applyFill="1" applyBorder="1"/>
    <xf numFmtId="42" fontId="0" fillId="0" borderId="10" xfId="228" applyNumberFormat="1" applyFont="1" applyFill="1" applyBorder="1"/>
    <xf numFmtId="10" fontId="0" fillId="0" borderId="10" xfId="229" applyNumberFormat="1" applyFont="1" applyFill="1" applyBorder="1"/>
    <xf numFmtId="0" fontId="16" fillId="0" borderId="10" xfId="1" applyFont="1" applyFill="1" applyBorder="1"/>
    <xf numFmtId="42" fontId="0" fillId="0" borderId="10" xfId="0" applyNumberFormat="1" applyFill="1" applyBorder="1" applyProtection="1">
      <protection locked="0"/>
    </xf>
    <xf numFmtId="0" fontId="17" fillId="0" borderId="10" xfId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6" fillId="0" borderId="0" xfId="1" applyFont="1" applyBorder="1" applyAlignment="1">
      <alignment horizontal="left"/>
    </xf>
    <xf numFmtId="164" fontId="17" fillId="0" borderId="0" xfId="1" applyNumberFormat="1" applyFont="1" applyFill="1" applyBorder="1" applyAlignment="1">
      <alignment horizontal="left"/>
    </xf>
    <xf numFmtId="0" fontId="16" fillId="0" borderId="0" xfId="1" applyFont="1" applyBorder="1"/>
    <xf numFmtId="0" fontId="16" fillId="0" borderId="0" xfId="1" applyFont="1" applyFill="1" applyBorder="1"/>
    <xf numFmtId="0" fontId="16" fillId="0" borderId="10" xfId="1" applyFont="1" applyFill="1" applyBorder="1" applyAlignment="1">
      <alignment horizontal="right"/>
    </xf>
    <xf numFmtId="0" fontId="28" fillId="0" borderId="0" xfId="0" applyFont="1" applyAlignment="1">
      <alignment horizontal="left" vertical="center" indent="5"/>
    </xf>
    <xf numFmtId="0" fontId="29" fillId="0" borderId="0" xfId="1" applyFont="1" applyFill="1" applyBorder="1"/>
    <xf numFmtId="0" fontId="16" fillId="33" borderId="10" xfId="1" applyFont="1" applyFill="1" applyBorder="1" applyAlignment="1" applyProtection="1">
      <alignment horizontal="center"/>
      <protection locked="0"/>
    </xf>
    <xf numFmtId="0" fontId="16" fillId="0" borderId="10" xfId="1" applyFont="1" applyFill="1" applyBorder="1" applyAlignment="1" applyProtection="1">
      <alignment horizontal="center"/>
      <protection locked="0"/>
    </xf>
    <xf numFmtId="14" fontId="16" fillId="33" borderId="10" xfId="1" applyNumberFormat="1" applyFont="1" applyFill="1" applyBorder="1" applyAlignment="1" applyProtection="1">
      <alignment horizontal="center"/>
      <protection locked="0"/>
    </xf>
    <xf numFmtId="0" fontId="17" fillId="0" borderId="1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</cellXfs>
  <cellStyles count="230">
    <cellStyle name="20% - Accent1 2" xfId="3" xr:uid="{00000000-0005-0000-0000-000000000000}"/>
    <cellStyle name="20% - Accent1 2 2" xfId="4" xr:uid="{00000000-0005-0000-0000-000001000000}"/>
    <cellStyle name="20% - Accent1 2 3" xfId="5" xr:uid="{00000000-0005-0000-0000-000002000000}"/>
    <cellStyle name="20% - Accent2 2" xfId="6" xr:uid="{00000000-0005-0000-0000-000003000000}"/>
    <cellStyle name="20% - Accent2 2 2" xfId="7" xr:uid="{00000000-0005-0000-0000-000004000000}"/>
    <cellStyle name="20% - Accent2 2 3" xfId="8" xr:uid="{00000000-0005-0000-0000-000005000000}"/>
    <cellStyle name="20% - Accent3 2" xfId="9" xr:uid="{00000000-0005-0000-0000-000006000000}"/>
    <cellStyle name="20% - Accent3 2 2" xfId="10" xr:uid="{00000000-0005-0000-0000-000007000000}"/>
    <cellStyle name="20% - Accent3 2 3" xfId="11" xr:uid="{00000000-0005-0000-0000-000008000000}"/>
    <cellStyle name="20% - Accent4 2" xfId="12" xr:uid="{00000000-0005-0000-0000-000009000000}"/>
    <cellStyle name="20% - Accent4 2 2" xfId="13" xr:uid="{00000000-0005-0000-0000-00000A000000}"/>
    <cellStyle name="20% - Accent4 2 3" xfId="14" xr:uid="{00000000-0005-0000-0000-00000B000000}"/>
    <cellStyle name="20% - Accent5 2" xfId="15" xr:uid="{00000000-0005-0000-0000-00000C000000}"/>
    <cellStyle name="20% - Accent5 2 2" xfId="16" xr:uid="{00000000-0005-0000-0000-00000D000000}"/>
    <cellStyle name="20% - Accent5 2 3" xfId="17" xr:uid="{00000000-0005-0000-0000-00000E000000}"/>
    <cellStyle name="20% - Accent6 2" xfId="18" xr:uid="{00000000-0005-0000-0000-00000F000000}"/>
    <cellStyle name="20% - Accent6 2 2" xfId="19" xr:uid="{00000000-0005-0000-0000-000010000000}"/>
    <cellStyle name="20% - Accent6 2 3" xfId="20" xr:uid="{00000000-0005-0000-0000-000011000000}"/>
    <cellStyle name="40% - Accent1 2" xfId="21" xr:uid="{00000000-0005-0000-0000-000012000000}"/>
    <cellStyle name="40% - Accent1 2 2" xfId="22" xr:uid="{00000000-0005-0000-0000-000013000000}"/>
    <cellStyle name="40% - Accent1 2 3" xfId="23" xr:uid="{00000000-0005-0000-0000-000014000000}"/>
    <cellStyle name="40% - Accent2 2" xfId="24" xr:uid="{00000000-0005-0000-0000-000015000000}"/>
    <cellStyle name="40% - Accent2 2 2" xfId="25" xr:uid="{00000000-0005-0000-0000-000016000000}"/>
    <cellStyle name="40% - Accent2 2 3" xfId="26" xr:uid="{00000000-0005-0000-0000-000017000000}"/>
    <cellStyle name="40% - Accent3 2" xfId="27" xr:uid="{00000000-0005-0000-0000-000018000000}"/>
    <cellStyle name="40% - Accent3 2 2" xfId="28" xr:uid="{00000000-0005-0000-0000-000019000000}"/>
    <cellStyle name="40% - Accent3 2 3" xfId="29" xr:uid="{00000000-0005-0000-0000-00001A000000}"/>
    <cellStyle name="40% - Accent4 2" xfId="30" xr:uid="{00000000-0005-0000-0000-00001B000000}"/>
    <cellStyle name="40% - Accent4 2 2" xfId="31" xr:uid="{00000000-0005-0000-0000-00001C000000}"/>
    <cellStyle name="40% - Accent4 2 3" xfId="32" xr:uid="{00000000-0005-0000-0000-00001D000000}"/>
    <cellStyle name="40% - Accent5 2" xfId="33" xr:uid="{00000000-0005-0000-0000-00001E000000}"/>
    <cellStyle name="40% - Accent5 2 2" xfId="34" xr:uid="{00000000-0005-0000-0000-00001F000000}"/>
    <cellStyle name="40% - Accent5 2 3" xfId="35" xr:uid="{00000000-0005-0000-0000-000020000000}"/>
    <cellStyle name="40% - Accent6 2" xfId="36" xr:uid="{00000000-0005-0000-0000-000021000000}"/>
    <cellStyle name="40% - Accent6 2 2" xfId="37" xr:uid="{00000000-0005-0000-0000-000022000000}"/>
    <cellStyle name="40% - Accent6 2 3" xfId="38" xr:uid="{00000000-0005-0000-0000-000023000000}"/>
    <cellStyle name="60% - Accent1 2" xfId="39" xr:uid="{00000000-0005-0000-0000-000024000000}"/>
    <cellStyle name="60% - Accent2 2" xfId="40" xr:uid="{00000000-0005-0000-0000-000025000000}"/>
    <cellStyle name="60% - Accent3 2" xfId="41" xr:uid="{00000000-0005-0000-0000-000026000000}"/>
    <cellStyle name="60% - Accent4 2" xfId="42" xr:uid="{00000000-0005-0000-0000-000027000000}"/>
    <cellStyle name="60% - Accent5 2" xfId="43" xr:uid="{00000000-0005-0000-0000-000028000000}"/>
    <cellStyle name="60% - Accent6 2" xfId="44" xr:uid="{00000000-0005-0000-0000-000029000000}"/>
    <cellStyle name="Accent1 2" xfId="45" xr:uid="{00000000-0005-0000-0000-00002A000000}"/>
    <cellStyle name="Accent2 2" xfId="46" xr:uid="{00000000-0005-0000-0000-00002B000000}"/>
    <cellStyle name="Accent3 2" xfId="47" xr:uid="{00000000-0005-0000-0000-00002C000000}"/>
    <cellStyle name="Accent4 2" xfId="48" xr:uid="{00000000-0005-0000-0000-00002D000000}"/>
    <cellStyle name="Accent5 2" xfId="49" xr:uid="{00000000-0005-0000-0000-00002E000000}"/>
    <cellStyle name="Accent6 2" xfId="50" xr:uid="{00000000-0005-0000-0000-00002F000000}"/>
    <cellStyle name="Bad 2" xfId="51" xr:uid="{00000000-0005-0000-0000-000030000000}"/>
    <cellStyle name="Calculation 2" xfId="52" xr:uid="{00000000-0005-0000-0000-000031000000}"/>
    <cellStyle name="Check Cell 2" xfId="53" xr:uid="{00000000-0005-0000-0000-000032000000}"/>
    <cellStyle name="Comma 10" xfId="54" xr:uid="{00000000-0005-0000-0000-000034000000}"/>
    <cellStyle name="Comma 10 2" xfId="55" xr:uid="{00000000-0005-0000-0000-000035000000}"/>
    <cellStyle name="Comma 10 3" xfId="56" xr:uid="{00000000-0005-0000-0000-000036000000}"/>
    <cellStyle name="Comma 10 4" xfId="57" xr:uid="{00000000-0005-0000-0000-000037000000}"/>
    <cellStyle name="Comma 10 5" xfId="58" xr:uid="{00000000-0005-0000-0000-000038000000}"/>
    <cellStyle name="Comma 11" xfId="59" xr:uid="{00000000-0005-0000-0000-000039000000}"/>
    <cellStyle name="Comma 2" xfId="60" xr:uid="{00000000-0005-0000-0000-00003A000000}"/>
    <cellStyle name="Comma 2 10" xfId="61" xr:uid="{00000000-0005-0000-0000-00003B000000}"/>
    <cellStyle name="Comma 2 11" xfId="62" xr:uid="{00000000-0005-0000-0000-00003C000000}"/>
    <cellStyle name="Comma 2 2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3" xfId="71" xr:uid="{00000000-0005-0000-0000-000045000000}"/>
    <cellStyle name="Comma 3 2" xfId="72" xr:uid="{00000000-0005-0000-0000-000046000000}"/>
    <cellStyle name="Comma 3 2 2" xfId="73" xr:uid="{00000000-0005-0000-0000-000047000000}"/>
    <cellStyle name="Comma 3 2 2 2" xfId="74" xr:uid="{00000000-0005-0000-0000-000048000000}"/>
    <cellStyle name="Comma 3 2 3" xfId="75" xr:uid="{00000000-0005-0000-0000-000049000000}"/>
    <cellStyle name="Comma 3 3" xfId="76" xr:uid="{00000000-0005-0000-0000-00004A000000}"/>
    <cellStyle name="Comma 3 3 2" xfId="77" xr:uid="{00000000-0005-0000-0000-00004B000000}"/>
    <cellStyle name="Comma 3 4" xfId="78" xr:uid="{00000000-0005-0000-0000-00004C000000}"/>
    <cellStyle name="Comma 4" xfId="79" xr:uid="{00000000-0005-0000-0000-00004D000000}"/>
    <cellStyle name="Comma 4 2" xfId="80" xr:uid="{00000000-0005-0000-0000-00004E000000}"/>
    <cellStyle name="Comma 4 2 2" xfId="81" xr:uid="{00000000-0005-0000-0000-00004F000000}"/>
    <cellStyle name="Comma 4 2 2 2" xfId="82" xr:uid="{00000000-0005-0000-0000-000050000000}"/>
    <cellStyle name="Comma 4 2 3" xfId="83" xr:uid="{00000000-0005-0000-0000-000051000000}"/>
    <cellStyle name="Comma 4 3" xfId="84" xr:uid="{00000000-0005-0000-0000-000052000000}"/>
    <cellStyle name="Comma 4 3 2" xfId="85" xr:uid="{00000000-0005-0000-0000-000053000000}"/>
    <cellStyle name="Comma 4 4" xfId="86" xr:uid="{00000000-0005-0000-0000-000054000000}"/>
    <cellStyle name="Comma 5" xfId="87" xr:uid="{00000000-0005-0000-0000-000055000000}"/>
    <cellStyle name="Comma 5 2" xfId="88" xr:uid="{00000000-0005-0000-0000-000056000000}"/>
    <cellStyle name="Comma 5 3" xfId="89" xr:uid="{00000000-0005-0000-0000-000057000000}"/>
    <cellStyle name="Comma 6" xfId="90" xr:uid="{00000000-0005-0000-0000-000058000000}"/>
    <cellStyle name="Comma 6 2" xfId="91" xr:uid="{00000000-0005-0000-0000-000059000000}"/>
    <cellStyle name="Comma 7" xfId="92" xr:uid="{00000000-0005-0000-0000-00005A000000}"/>
    <cellStyle name="Comma 7 2" xfId="93" xr:uid="{00000000-0005-0000-0000-00005B000000}"/>
    <cellStyle name="Comma 8" xfId="94" xr:uid="{00000000-0005-0000-0000-00005C000000}"/>
    <cellStyle name="Comma 8 2" xfId="95" xr:uid="{00000000-0005-0000-0000-00005D000000}"/>
    <cellStyle name="Comma 9" xfId="96" xr:uid="{00000000-0005-0000-0000-00005E000000}"/>
    <cellStyle name="Currency" xfId="228" builtinId="4"/>
    <cellStyle name="Currency 2" xfId="97" xr:uid="{00000000-0005-0000-0000-000060000000}"/>
    <cellStyle name="Currency 2 2" xfId="98" xr:uid="{00000000-0005-0000-0000-000061000000}"/>
    <cellStyle name="Currency 3" xfId="99" xr:uid="{00000000-0005-0000-0000-000062000000}"/>
    <cellStyle name="Currency 3 2" xfId="100" xr:uid="{00000000-0005-0000-0000-000063000000}"/>
    <cellStyle name="Currency 4" xfId="101" xr:uid="{00000000-0005-0000-0000-000064000000}"/>
    <cellStyle name="Currency 4 2" xfId="102" xr:uid="{00000000-0005-0000-0000-000065000000}"/>
    <cellStyle name="Currency 5" xfId="103" xr:uid="{00000000-0005-0000-0000-000066000000}"/>
    <cellStyle name="Currency 5 2" xfId="104" xr:uid="{00000000-0005-0000-0000-000067000000}"/>
    <cellStyle name="Currency 6" xfId="105" xr:uid="{00000000-0005-0000-0000-000068000000}"/>
    <cellStyle name="Currency 6 2" xfId="106" xr:uid="{00000000-0005-0000-0000-000069000000}"/>
    <cellStyle name="Currency 7" xfId="107" xr:uid="{00000000-0005-0000-0000-00006A000000}"/>
    <cellStyle name="Currency 7 2" xfId="108" xr:uid="{00000000-0005-0000-0000-00006B000000}"/>
    <cellStyle name="Currency 7 3" xfId="109" xr:uid="{00000000-0005-0000-0000-00006C000000}"/>
    <cellStyle name="Currency 8" xfId="110" xr:uid="{00000000-0005-0000-0000-00006D000000}"/>
    <cellStyle name="Currency 9" xfId="2" xr:uid="{00000000-0005-0000-0000-00006E000000}"/>
    <cellStyle name="Explanatory Text 2" xfId="111" xr:uid="{00000000-0005-0000-0000-00006F000000}"/>
    <cellStyle name="Good 2" xfId="112" xr:uid="{00000000-0005-0000-0000-000070000000}"/>
    <cellStyle name="Heading 1 2" xfId="113" xr:uid="{00000000-0005-0000-0000-000071000000}"/>
    <cellStyle name="Heading 2 2" xfId="114" xr:uid="{00000000-0005-0000-0000-000072000000}"/>
    <cellStyle name="Heading 3 2" xfId="115" xr:uid="{00000000-0005-0000-0000-000073000000}"/>
    <cellStyle name="Heading 4 2" xfId="116" xr:uid="{00000000-0005-0000-0000-000074000000}"/>
    <cellStyle name="Input 2" xfId="117" xr:uid="{00000000-0005-0000-0000-000075000000}"/>
    <cellStyle name="Linked Cell 2" xfId="118" xr:uid="{00000000-0005-0000-0000-000076000000}"/>
    <cellStyle name="Neutral 2" xfId="119" xr:uid="{00000000-0005-0000-0000-000077000000}"/>
    <cellStyle name="Normal" xfId="0" builtinId="0"/>
    <cellStyle name="Normal 10" xfId="120" xr:uid="{00000000-0005-0000-0000-000079000000}"/>
    <cellStyle name="Normal 10 2" xfId="121" xr:uid="{00000000-0005-0000-0000-00007A000000}"/>
    <cellStyle name="Normal 11" xfId="122" xr:uid="{00000000-0005-0000-0000-00007B000000}"/>
    <cellStyle name="Normal 11 2" xfId="123" xr:uid="{00000000-0005-0000-0000-00007C000000}"/>
    <cellStyle name="Normal 11 3" xfId="124" xr:uid="{00000000-0005-0000-0000-00007D000000}"/>
    <cellStyle name="Normal 12" xfId="125" xr:uid="{00000000-0005-0000-0000-00007E000000}"/>
    <cellStyle name="Normal 12 2" xfId="126" xr:uid="{00000000-0005-0000-0000-00007F000000}"/>
    <cellStyle name="Normal 13" xfId="127" xr:uid="{00000000-0005-0000-0000-000080000000}"/>
    <cellStyle name="Normal 13 2" xfId="128" xr:uid="{00000000-0005-0000-0000-000081000000}"/>
    <cellStyle name="Normal 14" xfId="129" xr:uid="{00000000-0005-0000-0000-000082000000}"/>
    <cellStyle name="Normal 15" xfId="130" xr:uid="{00000000-0005-0000-0000-000083000000}"/>
    <cellStyle name="Normal 16" xfId="131" xr:uid="{00000000-0005-0000-0000-000084000000}"/>
    <cellStyle name="Normal 16 2" xfId="132" xr:uid="{00000000-0005-0000-0000-000085000000}"/>
    <cellStyle name="Normal 16 3" xfId="133" xr:uid="{00000000-0005-0000-0000-000086000000}"/>
    <cellStyle name="Normal 17" xfId="134" xr:uid="{00000000-0005-0000-0000-000087000000}"/>
    <cellStyle name="Normal 17 2" xfId="135" xr:uid="{00000000-0005-0000-0000-000088000000}"/>
    <cellStyle name="Normal 18" xfId="136" xr:uid="{00000000-0005-0000-0000-000089000000}"/>
    <cellStyle name="Normal 18 2" xfId="137" xr:uid="{00000000-0005-0000-0000-00008A000000}"/>
    <cellStyle name="Normal 18 2 2" xfId="138" xr:uid="{00000000-0005-0000-0000-00008B000000}"/>
    <cellStyle name="Normal 18 3" xfId="139" xr:uid="{00000000-0005-0000-0000-00008C000000}"/>
    <cellStyle name="Normal 19" xfId="140" xr:uid="{00000000-0005-0000-0000-00008D000000}"/>
    <cellStyle name="Normal 19 2" xfId="141" xr:uid="{00000000-0005-0000-0000-00008E000000}"/>
    <cellStyle name="Normal 2" xfId="142" xr:uid="{00000000-0005-0000-0000-00008F000000}"/>
    <cellStyle name="Normal 2 2" xfId="143" xr:uid="{00000000-0005-0000-0000-000090000000}"/>
    <cellStyle name="Normal 2 2 2" xfId="144" xr:uid="{00000000-0005-0000-0000-000091000000}"/>
    <cellStyle name="Normal 2 3" xfId="145" xr:uid="{00000000-0005-0000-0000-000092000000}"/>
    <cellStyle name="Normal 2 4" xfId="146" xr:uid="{00000000-0005-0000-0000-000093000000}"/>
    <cellStyle name="Normal 2 5" xfId="147" xr:uid="{00000000-0005-0000-0000-000094000000}"/>
    <cellStyle name="Normal 2 6" xfId="148" xr:uid="{00000000-0005-0000-0000-000095000000}"/>
    <cellStyle name="Normal 2 7" xfId="149" xr:uid="{00000000-0005-0000-0000-000096000000}"/>
    <cellStyle name="Normal 2 8" xfId="150" xr:uid="{00000000-0005-0000-0000-000097000000}"/>
    <cellStyle name="Normal 20" xfId="151" xr:uid="{00000000-0005-0000-0000-000098000000}"/>
    <cellStyle name="Normal 20 2" xfId="152" xr:uid="{00000000-0005-0000-0000-000099000000}"/>
    <cellStyle name="Normal 20 3" xfId="153" xr:uid="{00000000-0005-0000-0000-00009A000000}"/>
    <cellStyle name="Normal 21" xfId="154" xr:uid="{00000000-0005-0000-0000-00009B000000}"/>
    <cellStyle name="Normal 22" xfId="155" xr:uid="{00000000-0005-0000-0000-00009C000000}"/>
    <cellStyle name="Normal 22 2" xfId="156" xr:uid="{00000000-0005-0000-0000-00009D000000}"/>
    <cellStyle name="Normal 22 3" xfId="157" xr:uid="{00000000-0005-0000-0000-00009E000000}"/>
    <cellStyle name="Normal 23" xfId="158" xr:uid="{00000000-0005-0000-0000-00009F000000}"/>
    <cellStyle name="Normal 24" xfId="159" xr:uid="{00000000-0005-0000-0000-0000A0000000}"/>
    <cellStyle name="Normal 25" xfId="160" xr:uid="{00000000-0005-0000-0000-0000A1000000}"/>
    <cellStyle name="Normal 26" xfId="1" xr:uid="{00000000-0005-0000-0000-0000A2000000}"/>
    <cellStyle name="Normal 3" xfId="161" xr:uid="{00000000-0005-0000-0000-0000A3000000}"/>
    <cellStyle name="Normal 3 2" xfId="162" xr:uid="{00000000-0005-0000-0000-0000A4000000}"/>
    <cellStyle name="Normal 3 3" xfId="163" xr:uid="{00000000-0005-0000-0000-0000A5000000}"/>
    <cellStyle name="Normal 3 4" xfId="164" xr:uid="{00000000-0005-0000-0000-0000A6000000}"/>
    <cellStyle name="Normal 3 5" xfId="165" xr:uid="{00000000-0005-0000-0000-0000A7000000}"/>
    <cellStyle name="Normal 3 6" xfId="166" xr:uid="{00000000-0005-0000-0000-0000A8000000}"/>
    <cellStyle name="Normal 3 7" xfId="167" xr:uid="{00000000-0005-0000-0000-0000A9000000}"/>
    <cellStyle name="Normal 3 8" xfId="168" xr:uid="{00000000-0005-0000-0000-0000AA000000}"/>
    <cellStyle name="Normal 3 9" xfId="169" xr:uid="{00000000-0005-0000-0000-0000AB000000}"/>
    <cellStyle name="Normal 4" xfId="170" xr:uid="{00000000-0005-0000-0000-0000AC000000}"/>
    <cellStyle name="Normal 4 2" xfId="171" xr:uid="{00000000-0005-0000-0000-0000AD000000}"/>
    <cellStyle name="Normal 4 2 2" xfId="172" xr:uid="{00000000-0005-0000-0000-0000AE000000}"/>
    <cellStyle name="Normal 4 2 2 2" xfId="173" xr:uid="{00000000-0005-0000-0000-0000AF000000}"/>
    <cellStyle name="Normal 4 2 3" xfId="174" xr:uid="{00000000-0005-0000-0000-0000B0000000}"/>
    <cellStyle name="Normal 4 3" xfId="175" xr:uid="{00000000-0005-0000-0000-0000B1000000}"/>
    <cellStyle name="Normal 4 3 2" xfId="176" xr:uid="{00000000-0005-0000-0000-0000B2000000}"/>
    <cellStyle name="Normal 4 4" xfId="177" xr:uid="{00000000-0005-0000-0000-0000B3000000}"/>
    <cellStyle name="Normal 4 5" xfId="178" xr:uid="{00000000-0005-0000-0000-0000B4000000}"/>
    <cellStyle name="Normal 5" xfId="179" xr:uid="{00000000-0005-0000-0000-0000B5000000}"/>
    <cellStyle name="Normal 5 2" xfId="180" xr:uid="{00000000-0005-0000-0000-0000B6000000}"/>
    <cellStyle name="Normal 5 2 2" xfId="181" xr:uid="{00000000-0005-0000-0000-0000B7000000}"/>
    <cellStyle name="Normal 5 2 2 2" xfId="182" xr:uid="{00000000-0005-0000-0000-0000B8000000}"/>
    <cellStyle name="Normal 5 2 3" xfId="183" xr:uid="{00000000-0005-0000-0000-0000B9000000}"/>
    <cellStyle name="Normal 5 3" xfId="184" xr:uid="{00000000-0005-0000-0000-0000BA000000}"/>
    <cellStyle name="Normal 5 3 2" xfId="185" xr:uid="{00000000-0005-0000-0000-0000BB000000}"/>
    <cellStyle name="Normal 5 4" xfId="186" xr:uid="{00000000-0005-0000-0000-0000BC000000}"/>
    <cellStyle name="Normal 6" xfId="187" xr:uid="{00000000-0005-0000-0000-0000BD000000}"/>
    <cellStyle name="Normal 6 2" xfId="188" xr:uid="{00000000-0005-0000-0000-0000BE000000}"/>
    <cellStyle name="Normal 6 2 2" xfId="189" xr:uid="{00000000-0005-0000-0000-0000BF000000}"/>
    <cellStyle name="Normal 6 3" xfId="190" xr:uid="{00000000-0005-0000-0000-0000C0000000}"/>
    <cellStyle name="Normal 7" xfId="191" xr:uid="{00000000-0005-0000-0000-0000C1000000}"/>
    <cellStyle name="Normal 7 2" xfId="192" xr:uid="{00000000-0005-0000-0000-0000C2000000}"/>
    <cellStyle name="Normal 8" xfId="193" xr:uid="{00000000-0005-0000-0000-0000C3000000}"/>
    <cellStyle name="Normal 8 2" xfId="194" xr:uid="{00000000-0005-0000-0000-0000C4000000}"/>
    <cellStyle name="Normal 9" xfId="195" xr:uid="{00000000-0005-0000-0000-0000C5000000}"/>
    <cellStyle name="Normal 9 2" xfId="196" xr:uid="{00000000-0005-0000-0000-0000C6000000}"/>
    <cellStyle name="Note 2" xfId="197" xr:uid="{00000000-0005-0000-0000-0000C7000000}"/>
    <cellStyle name="Note 2 2" xfId="198" xr:uid="{00000000-0005-0000-0000-0000C8000000}"/>
    <cellStyle name="Note 2 3" xfId="199" xr:uid="{00000000-0005-0000-0000-0000C9000000}"/>
    <cellStyle name="Output 2" xfId="200" xr:uid="{00000000-0005-0000-0000-0000CA000000}"/>
    <cellStyle name="Percent" xfId="229" builtinId="5"/>
    <cellStyle name="Percent 2" xfId="201" xr:uid="{00000000-0005-0000-0000-0000CC000000}"/>
    <cellStyle name="Percent 2 2" xfId="202" xr:uid="{00000000-0005-0000-0000-0000CD000000}"/>
    <cellStyle name="Percent 2 3" xfId="203" xr:uid="{00000000-0005-0000-0000-0000CE000000}"/>
    <cellStyle name="Percent 2 4" xfId="204" xr:uid="{00000000-0005-0000-0000-0000CF000000}"/>
    <cellStyle name="Percent 2 5" xfId="205" xr:uid="{00000000-0005-0000-0000-0000D0000000}"/>
    <cellStyle name="Percent 2 6" xfId="206" xr:uid="{00000000-0005-0000-0000-0000D1000000}"/>
    <cellStyle name="Percent 2 7" xfId="207" xr:uid="{00000000-0005-0000-0000-0000D2000000}"/>
    <cellStyle name="Percent 2 8" xfId="208" xr:uid="{00000000-0005-0000-0000-0000D3000000}"/>
    <cellStyle name="Percent 3" xfId="209" xr:uid="{00000000-0005-0000-0000-0000D4000000}"/>
    <cellStyle name="Percent 3 2" xfId="210" xr:uid="{00000000-0005-0000-0000-0000D5000000}"/>
    <cellStyle name="Percent 3 2 2" xfId="211" xr:uid="{00000000-0005-0000-0000-0000D6000000}"/>
    <cellStyle name="Percent 3 2 2 2" xfId="212" xr:uid="{00000000-0005-0000-0000-0000D7000000}"/>
    <cellStyle name="Percent 3 2 3" xfId="213" xr:uid="{00000000-0005-0000-0000-0000D8000000}"/>
    <cellStyle name="Percent 3 3" xfId="214" xr:uid="{00000000-0005-0000-0000-0000D9000000}"/>
    <cellStyle name="Percent 3 3 2" xfId="215" xr:uid="{00000000-0005-0000-0000-0000DA000000}"/>
    <cellStyle name="Percent 3 4" xfId="216" xr:uid="{00000000-0005-0000-0000-0000DB000000}"/>
    <cellStyle name="Percent 4" xfId="217" xr:uid="{00000000-0005-0000-0000-0000DC000000}"/>
    <cellStyle name="Percent 4 2" xfId="218" xr:uid="{00000000-0005-0000-0000-0000DD000000}"/>
    <cellStyle name="Percent 4 3" xfId="219" xr:uid="{00000000-0005-0000-0000-0000DE000000}"/>
    <cellStyle name="Percent 5" xfId="220" xr:uid="{00000000-0005-0000-0000-0000DF000000}"/>
    <cellStyle name="Percent 5 2" xfId="221" xr:uid="{00000000-0005-0000-0000-0000E0000000}"/>
    <cellStyle name="Percent 6" xfId="222" xr:uid="{00000000-0005-0000-0000-0000E1000000}"/>
    <cellStyle name="Percent 6 2" xfId="223" xr:uid="{00000000-0005-0000-0000-0000E2000000}"/>
    <cellStyle name="Percent 6 3" xfId="224" xr:uid="{00000000-0005-0000-0000-0000E3000000}"/>
    <cellStyle name="Percent 7" xfId="225" xr:uid="{00000000-0005-0000-0000-0000E4000000}"/>
    <cellStyle name="Total 2" xfId="226" xr:uid="{00000000-0005-0000-0000-0000E5000000}"/>
    <cellStyle name="Warning Text 2" xfId="227" xr:uid="{00000000-0005-0000-0000-0000E6000000}"/>
  </cellStyles>
  <dxfs count="14"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AAU\OAAUFisc\2009\2009%20AT\Funding%20Scenarios%20May%2013%202008\5%2013%2008%20iff%202009-1%20Plug%20to%20Early%20Implement%20New%20IFF%20NDI%20%20485%20%20923%20MY%20NM%20Me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lbep\Local%20Settings\Temporary%20Internet%20Files\Content.Outlook\IYKA6MCW\NS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lbep\Local%20Settings\Temporary%20Internet%20Files\Content.Outlook\IYKA6MCW\NSIP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da"/>
      <sheetName val="Update"/>
      <sheetName val="SUPP1"/>
      <sheetName val="SUPP2"/>
      <sheetName val="SW"/>
      <sheetName val="SE"/>
      <sheetName val="D3"/>
      <sheetName val="NW"/>
      <sheetName val="NE"/>
      <sheetName val="CM"/>
      <sheetName val="MA"/>
      <sheetName val="ME"/>
      <sheetName val="SL"/>
      <sheetName val="RX"/>
      <sheetName val="AAA"/>
      <sheetName val="TABLES"/>
      <sheetName val="Analysis of Impact"/>
      <sheetName val="Special Proj Award"/>
      <sheetName val="Calculation of Base"/>
      <sheetName val="OMB Summary"/>
      <sheetName val="Summary"/>
      <sheetName val="Prior AT 2008-2"/>
      <sheetName val="Summary Change from 2008 2 "/>
      <sheetName val="HDM Trust Fund Calculation"/>
      <sheetName val="Trust Fund Report"/>
      <sheetName val="nsip  WORKSHEET"/>
      <sheetName val="Cong &amp; HD meal numbers"/>
      <sheetName val="2009-1 AAA meal projections"/>
      <sheetName val="Hold Harmless"/>
      <sheetName val="2007 Med. Mgmt CF to 2008"/>
      <sheetName val="Intrastate funding Formula"/>
      <sheetName val="Audit Cost"/>
      <sheetName val="IFF Formula Data"/>
      <sheetName val="Disease formula"/>
      <sheetName val="Ombudsman Formula"/>
      <sheetName val="AP Transfers"/>
      <sheetName val="Transfers"/>
      <sheetName val="After Transfer"/>
      <sheetName val="Allotment"/>
      <sheetName val="SS Funding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"/>
      <sheetName val="Territories"/>
      <sheetName val="States"/>
      <sheetName val="Tribes"/>
      <sheetName val="Computation"/>
      <sheetName val="Reallotment"/>
      <sheetName val="IO_Vars"/>
    </sheetNames>
    <sheetDataSet>
      <sheetData sheetId="0" refreshError="1">
        <row r="10">
          <cell r="E10">
            <v>0</v>
          </cell>
        </row>
        <row r="12">
          <cell r="D12">
            <v>156204439</v>
          </cell>
        </row>
        <row r="13">
          <cell r="D13">
            <v>189687</v>
          </cell>
        </row>
        <row r="20">
          <cell r="D20">
            <v>1796544</v>
          </cell>
        </row>
        <row r="21">
          <cell r="D21">
            <v>154218208</v>
          </cell>
        </row>
        <row r="23">
          <cell r="D23">
            <v>4</v>
          </cell>
        </row>
        <row r="24">
          <cell r="D24">
            <v>3767213</v>
          </cell>
        </row>
        <row r="25">
          <cell r="D25">
            <v>0</v>
          </cell>
        </row>
        <row r="28">
          <cell r="D28">
            <v>51</v>
          </cell>
        </row>
        <row r="29">
          <cell r="D29">
            <v>150450995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154218208</v>
          </cell>
        </row>
        <row r="39">
          <cell r="D39">
            <v>0</v>
          </cell>
        </row>
        <row r="44">
          <cell r="D44" t="str">
            <v>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"/>
      <sheetName val="Territories"/>
      <sheetName val="States"/>
      <sheetName val="Tribes"/>
      <sheetName val="Computation"/>
      <sheetName val="Reallotment"/>
      <sheetName val="IO_Vars"/>
    </sheetNames>
    <sheetDataSet>
      <sheetData sheetId="0">
        <row r="28">
          <cell r="D28">
            <v>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9DA-3223-4D46-8083-79510AC0F23C}">
  <sheetPr>
    <tabColor theme="7" tint="0.59999389629810485"/>
  </sheetPr>
  <dimension ref="A1:F24"/>
  <sheetViews>
    <sheetView showGridLines="0" tabSelected="1" zoomScale="85" zoomScaleNormal="85" workbookViewId="0">
      <selection activeCell="G22" sqref="G22"/>
    </sheetView>
  </sheetViews>
  <sheetFormatPr defaultRowHeight="14.4" x14ac:dyDescent="0.3"/>
  <cols>
    <col min="1" max="7" width="13.44140625" customWidth="1"/>
  </cols>
  <sheetData>
    <row r="1" spans="1:6" ht="21" x14ac:dyDescent="0.4">
      <c r="A1" s="25" t="s">
        <v>17</v>
      </c>
      <c r="B1" s="25"/>
      <c r="C1" s="25"/>
      <c r="D1" s="25"/>
      <c r="E1" s="25"/>
      <c r="F1" s="25"/>
    </row>
    <row r="2" spans="1:6" ht="8.25" customHeight="1" x14ac:dyDescent="0.3">
      <c r="A2" s="10"/>
      <c r="B2" s="10"/>
      <c r="C2" s="10"/>
      <c r="D2" s="10"/>
      <c r="E2" s="10"/>
      <c r="F2" s="10"/>
    </row>
    <row r="3" spans="1:6" ht="15.6" x14ac:dyDescent="0.3">
      <c r="A3" s="9" t="s">
        <v>15</v>
      </c>
      <c r="B3" s="19"/>
      <c r="C3" s="11"/>
      <c r="D3" s="12"/>
      <c r="E3" s="12"/>
      <c r="F3" s="12"/>
    </row>
    <row r="4" spans="1:6" ht="15.6" x14ac:dyDescent="0.3">
      <c r="A4" s="9" t="s">
        <v>16</v>
      </c>
      <c r="B4" s="20">
        <v>2019</v>
      </c>
      <c r="C4" s="11"/>
      <c r="D4" s="12"/>
      <c r="E4" s="12"/>
      <c r="F4" s="12"/>
    </row>
    <row r="5" spans="1:6" ht="15.6" x14ac:dyDescent="0.3">
      <c r="A5" s="9" t="s">
        <v>25</v>
      </c>
      <c r="B5" s="21"/>
      <c r="C5" s="13"/>
      <c r="D5" s="12"/>
      <c r="E5" s="12"/>
      <c r="F5" s="12"/>
    </row>
    <row r="6" spans="1:6" ht="15.6" x14ac:dyDescent="0.3">
      <c r="A6" s="14"/>
      <c r="B6" s="14"/>
      <c r="C6" s="14"/>
      <c r="D6" s="14"/>
      <c r="E6" s="14"/>
      <c r="F6" s="14"/>
    </row>
    <row r="7" spans="1:6" s="23" customFormat="1" ht="33" customHeight="1" x14ac:dyDescent="0.3">
      <c r="A7" s="22" t="s">
        <v>4</v>
      </c>
      <c r="B7" s="22" t="s">
        <v>24</v>
      </c>
      <c r="C7" s="22" t="s">
        <v>13</v>
      </c>
      <c r="D7" s="22" t="s">
        <v>14</v>
      </c>
      <c r="E7" s="22" t="s">
        <v>5</v>
      </c>
      <c r="F7" s="22" t="s">
        <v>3</v>
      </c>
    </row>
    <row r="8" spans="1:6" ht="15.6" x14ac:dyDescent="0.3">
      <c r="A8" s="7" t="s">
        <v>2</v>
      </c>
      <c r="B8" s="2"/>
      <c r="C8" s="2"/>
      <c r="D8" s="8"/>
      <c r="E8" s="4">
        <f>C8+D8</f>
        <v>0</v>
      </c>
      <c r="F8" s="4">
        <f>B8+C8+D8</f>
        <v>0</v>
      </c>
    </row>
    <row r="9" spans="1:6" ht="15.6" x14ac:dyDescent="0.3">
      <c r="A9" s="7" t="s">
        <v>1</v>
      </c>
      <c r="B9" s="2"/>
      <c r="C9" s="2"/>
      <c r="D9" s="2"/>
      <c r="E9" s="4">
        <f t="shared" ref="E9:E10" si="0">C9+D9</f>
        <v>0</v>
      </c>
      <c r="F9" s="4">
        <f t="shared" ref="F9:F10" si="1">B9+C9+D9</f>
        <v>0</v>
      </c>
    </row>
    <row r="10" spans="1:6" ht="15.6" x14ac:dyDescent="0.3">
      <c r="A10" s="7" t="s">
        <v>0</v>
      </c>
      <c r="B10" s="2"/>
      <c r="C10" s="2"/>
      <c r="D10" s="2"/>
      <c r="E10" s="4">
        <f t="shared" si="0"/>
        <v>0</v>
      </c>
      <c r="F10" s="4">
        <f t="shared" si="1"/>
        <v>0</v>
      </c>
    </row>
    <row r="11" spans="1:6" ht="15.6" x14ac:dyDescent="0.3">
      <c r="A11" s="16" t="s">
        <v>18</v>
      </c>
      <c r="B11" s="4">
        <f>SUM(B8:B10)</f>
        <v>0</v>
      </c>
      <c r="C11" s="5"/>
      <c r="D11" s="4"/>
      <c r="E11" s="4">
        <f>SUM(E8:E10)</f>
        <v>0</v>
      </c>
      <c r="F11" s="4">
        <f>SUM(F8:F10)</f>
        <v>0</v>
      </c>
    </row>
    <row r="12" spans="1:6" ht="15.6" x14ac:dyDescent="0.3">
      <c r="A12" s="14"/>
      <c r="B12" s="14"/>
      <c r="C12" s="14"/>
      <c r="D12" s="14"/>
      <c r="E12" s="14"/>
      <c r="F12" s="14"/>
    </row>
    <row r="13" spans="1:6" ht="15.6" x14ac:dyDescent="0.3">
      <c r="A13" s="14"/>
      <c r="B13" s="14"/>
      <c r="C13" s="14"/>
      <c r="D13" s="14"/>
      <c r="E13" s="14"/>
      <c r="F13" s="14"/>
    </row>
    <row r="14" spans="1:6" s="23" customFormat="1" ht="33" customHeight="1" x14ac:dyDescent="0.3">
      <c r="A14" s="22" t="s">
        <v>4</v>
      </c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8</v>
      </c>
    </row>
    <row r="15" spans="1:6" ht="15.6" x14ac:dyDescent="0.3">
      <c r="A15" s="1" t="s">
        <v>2</v>
      </c>
      <c r="B15" s="4">
        <f>B8</f>
        <v>0</v>
      </c>
      <c r="C15" s="5">
        <f>C8</f>
        <v>0</v>
      </c>
      <c r="D15" s="6" t="e">
        <f>-(C15/B15)</f>
        <v>#DIV/0!</v>
      </c>
      <c r="E15" s="4"/>
      <c r="F15" s="4"/>
    </row>
    <row r="16" spans="1:6" ht="15.6" x14ac:dyDescent="0.3">
      <c r="A16" s="1" t="s">
        <v>10</v>
      </c>
      <c r="B16" s="4">
        <f>B9+B10</f>
        <v>0</v>
      </c>
      <c r="C16" s="5">
        <f>C9+C10</f>
        <v>0</v>
      </c>
      <c r="D16" s="6" t="e">
        <f>-(C16/B16)</f>
        <v>#DIV/0!</v>
      </c>
      <c r="E16" s="4"/>
      <c r="F16" s="4"/>
    </row>
    <row r="17" spans="1:6" ht="15.6" x14ac:dyDescent="0.3">
      <c r="A17" s="1" t="s">
        <v>11</v>
      </c>
      <c r="B17" s="4">
        <f>B9</f>
        <v>0</v>
      </c>
      <c r="C17" s="5"/>
      <c r="D17" s="4"/>
      <c r="E17" s="4">
        <f>D9</f>
        <v>0</v>
      </c>
      <c r="F17" s="6" t="e">
        <f>-(E17/B17)</f>
        <v>#DIV/0!</v>
      </c>
    </row>
    <row r="18" spans="1:6" ht="15.6" x14ac:dyDescent="0.3">
      <c r="A18" s="1" t="s">
        <v>12</v>
      </c>
      <c r="B18" s="4">
        <f>B10</f>
        <v>0</v>
      </c>
      <c r="C18" s="5"/>
      <c r="D18" s="4"/>
      <c r="E18" s="4">
        <f>D10</f>
        <v>0</v>
      </c>
      <c r="F18" s="6" t="e">
        <f>-(E18/B18)</f>
        <v>#DIV/0!</v>
      </c>
    </row>
    <row r="20" spans="1:6" ht="15.6" x14ac:dyDescent="0.3">
      <c r="A20" s="18" t="s">
        <v>22</v>
      </c>
    </row>
    <row r="21" spans="1:6" ht="15.6" x14ac:dyDescent="0.3">
      <c r="A21" s="15" t="s">
        <v>19</v>
      </c>
    </row>
    <row r="22" spans="1:6" ht="15.6" x14ac:dyDescent="0.3">
      <c r="A22" s="15" t="s">
        <v>23</v>
      </c>
    </row>
    <row r="23" spans="1:6" ht="15.6" x14ac:dyDescent="0.3">
      <c r="A23" s="17" t="s">
        <v>20</v>
      </c>
    </row>
    <row r="24" spans="1:6" ht="15.6" x14ac:dyDescent="0.3">
      <c r="A24" s="17" t="s">
        <v>21</v>
      </c>
    </row>
  </sheetData>
  <sheetProtection algorithmName="SHA-512" hashValue="A+Q3Y9/mfnNKaPhXpKkkg1vExjQh1Gt5QUVit8/dAFApMODt9+79I/9h/vDm658W/peompXse0UghpMALdR6yw==" saltValue="7IPEVwqmqOtvDa0o3A1Q5A==" spinCount="100000" sheet="1" objects="1" scenarios="1"/>
  <mergeCells count="1">
    <mergeCell ref="A1:F1"/>
  </mergeCells>
  <conditionalFormatting sqref="E8:E10">
    <cfRule type="cellIs" dxfId="13" priority="7" operator="lessThan">
      <formula>0</formula>
    </cfRule>
  </conditionalFormatting>
  <conditionalFormatting sqref="C17:E17 C15:C16 E15:E16">
    <cfRule type="cellIs" dxfId="12" priority="6" operator="lessThan">
      <formula>0</formula>
    </cfRule>
  </conditionalFormatting>
  <conditionalFormatting sqref="D15">
    <cfRule type="cellIs" dxfId="11" priority="5" operator="lessThanOrEqual">
      <formula>0</formula>
    </cfRule>
  </conditionalFormatting>
  <conditionalFormatting sqref="D16">
    <cfRule type="cellIs" dxfId="10" priority="4" operator="lessThanOrEqual">
      <formula>0</formula>
    </cfRule>
  </conditionalFormatting>
  <conditionalFormatting sqref="F17">
    <cfRule type="cellIs" dxfId="9" priority="3" operator="lessThanOrEqual">
      <formula>0</formula>
    </cfRule>
  </conditionalFormatting>
  <conditionalFormatting sqref="F18">
    <cfRule type="cellIs" dxfId="8" priority="2" operator="lessThanOrEqual">
      <formula>0</formula>
    </cfRule>
  </conditionalFormatting>
  <conditionalFormatting sqref="C8:D10">
    <cfRule type="cellIs" dxfId="7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7886-808F-4D3D-BE7D-CCEEC55536F3}">
  <dimension ref="A1:F24"/>
  <sheetViews>
    <sheetView showGridLines="0" zoomScale="110" zoomScaleNormal="110" workbookViewId="0">
      <selection activeCell="G22" sqref="G22"/>
    </sheetView>
  </sheetViews>
  <sheetFormatPr defaultRowHeight="14.4" x14ac:dyDescent="0.3"/>
  <cols>
    <col min="1" max="7" width="13.44140625" customWidth="1"/>
  </cols>
  <sheetData>
    <row r="1" spans="1:6" ht="21" x14ac:dyDescent="0.4">
      <c r="A1" s="25" t="s">
        <v>17</v>
      </c>
      <c r="B1" s="25"/>
      <c r="C1" s="25"/>
      <c r="D1" s="25"/>
      <c r="E1" s="25"/>
      <c r="F1" s="25"/>
    </row>
    <row r="2" spans="1:6" ht="8.25" customHeight="1" x14ac:dyDescent="0.3">
      <c r="A2" s="10"/>
      <c r="B2" s="10"/>
      <c r="C2" s="10"/>
      <c r="D2" s="10"/>
      <c r="E2" s="10"/>
      <c r="F2" s="10"/>
    </row>
    <row r="3" spans="1:6" ht="15.6" x14ac:dyDescent="0.3">
      <c r="A3" s="9" t="s">
        <v>15</v>
      </c>
      <c r="B3" s="19">
        <v>4</v>
      </c>
      <c r="C3" s="11"/>
      <c r="D3" s="12"/>
      <c r="E3" s="12"/>
      <c r="F3" s="12"/>
    </row>
    <row r="4" spans="1:6" ht="15.6" x14ac:dyDescent="0.3">
      <c r="A4" s="9" t="s">
        <v>16</v>
      </c>
      <c r="B4" s="20">
        <v>2019</v>
      </c>
      <c r="C4" s="11"/>
      <c r="D4" s="12"/>
      <c r="E4" s="12"/>
      <c r="F4" s="12"/>
    </row>
    <row r="5" spans="1:6" ht="15.6" x14ac:dyDescent="0.3">
      <c r="A5" s="9" t="s">
        <v>25</v>
      </c>
      <c r="B5" s="21">
        <v>43507</v>
      </c>
      <c r="C5" s="13"/>
      <c r="D5" s="12"/>
      <c r="E5" s="12"/>
      <c r="F5" s="12"/>
    </row>
    <row r="6" spans="1:6" ht="15.6" x14ac:dyDescent="0.3">
      <c r="A6" s="14"/>
      <c r="B6" s="14"/>
      <c r="C6" s="14"/>
      <c r="D6" s="14"/>
      <c r="E6" s="14"/>
      <c r="F6" s="14"/>
    </row>
    <row r="7" spans="1:6" s="23" customFormat="1" ht="33" customHeight="1" x14ac:dyDescent="0.3">
      <c r="A7" s="22" t="s">
        <v>4</v>
      </c>
      <c r="B7" s="22" t="s">
        <v>24</v>
      </c>
      <c r="C7" s="22" t="s">
        <v>13</v>
      </c>
      <c r="D7" s="22" t="s">
        <v>14</v>
      </c>
      <c r="E7" s="22" t="s">
        <v>5</v>
      </c>
      <c r="F7" s="22" t="s">
        <v>3</v>
      </c>
    </row>
    <row r="8" spans="1:6" ht="15.6" x14ac:dyDescent="0.3">
      <c r="A8" s="7" t="s">
        <v>2</v>
      </c>
      <c r="B8" s="2">
        <v>269393</v>
      </c>
      <c r="C8" s="3">
        <v>50000</v>
      </c>
      <c r="D8" s="4"/>
      <c r="E8" s="4">
        <f>C8+D8</f>
        <v>50000</v>
      </c>
      <c r="F8" s="4">
        <f>B8+C8+D8</f>
        <v>319393</v>
      </c>
    </row>
    <row r="9" spans="1:6" ht="15.6" x14ac:dyDescent="0.3">
      <c r="A9" s="7" t="s">
        <v>1</v>
      </c>
      <c r="B9" s="2">
        <v>286652</v>
      </c>
      <c r="C9" s="3">
        <v>-25000</v>
      </c>
      <c r="D9" s="3">
        <v>-75000</v>
      </c>
      <c r="E9" s="4">
        <f t="shared" ref="E9:E10" si="0">C9+D9</f>
        <v>-100000</v>
      </c>
      <c r="F9" s="4">
        <f t="shared" ref="F9:F10" si="1">B9+C9+D9</f>
        <v>186652</v>
      </c>
    </row>
    <row r="10" spans="1:6" ht="15.6" x14ac:dyDescent="0.3">
      <c r="A10" s="7" t="s">
        <v>0</v>
      </c>
      <c r="B10" s="2">
        <v>221203</v>
      </c>
      <c r="C10" s="3">
        <v>-25000</v>
      </c>
      <c r="D10" s="3">
        <v>75000</v>
      </c>
      <c r="E10" s="4">
        <f t="shared" si="0"/>
        <v>50000</v>
      </c>
      <c r="F10" s="4">
        <f t="shared" si="1"/>
        <v>271203</v>
      </c>
    </row>
    <row r="11" spans="1:6" ht="15.6" x14ac:dyDescent="0.3">
      <c r="A11" s="16" t="s">
        <v>18</v>
      </c>
      <c r="B11" s="4">
        <f>SUM(B8:B10)</f>
        <v>777248</v>
      </c>
      <c r="C11" s="5"/>
      <c r="D11" s="4"/>
      <c r="E11" s="4">
        <f>SUM(E8:E10)</f>
        <v>0</v>
      </c>
      <c r="F11" s="4">
        <f>SUM(F8:F10)</f>
        <v>777248</v>
      </c>
    </row>
    <row r="12" spans="1:6" ht="15.6" x14ac:dyDescent="0.3">
      <c r="A12" s="14"/>
      <c r="B12" s="14"/>
      <c r="C12" s="14"/>
      <c r="D12" s="14"/>
      <c r="E12" s="14"/>
      <c r="F12" s="14"/>
    </row>
    <row r="13" spans="1:6" ht="15.6" x14ac:dyDescent="0.3">
      <c r="A13" s="14"/>
      <c r="B13" s="14"/>
      <c r="C13" s="14"/>
      <c r="D13" s="14"/>
      <c r="E13" s="14"/>
      <c r="F13" s="14"/>
    </row>
    <row r="14" spans="1:6" s="23" customFormat="1" ht="33" customHeight="1" x14ac:dyDescent="0.3">
      <c r="A14" s="22" t="s">
        <v>4</v>
      </c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8</v>
      </c>
    </row>
    <row r="15" spans="1:6" ht="15.6" x14ac:dyDescent="0.3">
      <c r="A15" s="1" t="s">
        <v>2</v>
      </c>
      <c r="B15" s="4">
        <f>B8</f>
        <v>269393</v>
      </c>
      <c r="C15" s="5">
        <f>C8</f>
        <v>50000</v>
      </c>
      <c r="D15" s="6">
        <f>-(C15/B15)</f>
        <v>-0.18560244698266101</v>
      </c>
      <c r="E15" s="4"/>
      <c r="F15" s="4"/>
    </row>
    <row r="16" spans="1:6" ht="15.6" x14ac:dyDescent="0.3">
      <c r="A16" s="1" t="s">
        <v>10</v>
      </c>
      <c r="B16" s="4">
        <f>B9+B10</f>
        <v>507855</v>
      </c>
      <c r="C16" s="5">
        <f>C9+C10</f>
        <v>-50000</v>
      </c>
      <c r="D16" s="6">
        <f>-(C16/B16)</f>
        <v>9.8453298677772194E-2</v>
      </c>
      <c r="E16" s="4"/>
      <c r="F16" s="4"/>
    </row>
    <row r="17" spans="1:6" ht="15.6" x14ac:dyDescent="0.3">
      <c r="A17" s="1" t="s">
        <v>11</v>
      </c>
      <c r="B17" s="4">
        <f>B9</f>
        <v>286652</v>
      </c>
      <c r="C17" s="5"/>
      <c r="D17" s="4"/>
      <c r="E17" s="4">
        <f>D9</f>
        <v>-75000</v>
      </c>
      <c r="F17" s="6">
        <f>-(E17/B17)</f>
        <v>0.26164129327546992</v>
      </c>
    </row>
    <row r="18" spans="1:6" ht="15.6" x14ac:dyDescent="0.3">
      <c r="A18" s="1" t="s">
        <v>12</v>
      </c>
      <c r="B18" s="4">
        <f>B10</f>
        <v>221203</v>
      </c>
      <c r="C18" s="5"/>
      <c r="D18" s="4"/>
      <c r="E18" s="4">
        <f>D10</f>
        <v>75000</v>
      </c>
      <c r="F18" s="6">
        <f>-(E18/B18)</f>
        <v>-0.33905507610656277</v>
      </c>
    </row>
    <row r="20" spans="1:6" ht="15.6" x14ac:dyDescent="0.3">
      <c r="A20" s="18" t="s">
        <v>22</v>
      </c>
    </row>
    <row r="21" spans="1:6" ht="15.6" x14ac:dyDescent="0.3">
      <c r="A21" s="15" t="s">
        <v>19</v>
      </c>
    </row>
    <row r="22" spans="1:6" ht="15.6" x14ac:dyDescent="0.3">
      <c r="A22" s="15" t="s">
        <v>23</v>
      </c>
    </row>
    <row r="23" spans="1:6" ht="15.6" x14ac:dyDescent="0.3">
      <c r="A23" s="17" t="s">
        <v>20</v>
      </c>
    </row>
    <row r="24" spans="1:6" ht="15.6" x14ac:dyDescent="0.3">
      <c r="A24" s="17" t="s">
        <v>21</v>
      </c>
    </row>
  </sheetData>
  <sheetProtection algorithmName="SHA-512" hashValue="jZBUnOHcXl8IjOQkzV+8240VV1NuPJ+ClbH5U6r36CL3CrIdnZEHuoviLhDxxquMwY79dggGcOoXgv9ESrhXGQ==" saltValue="e1BHjhjWS0UFZWqdMtZIXQ==" spinCount="100000" sheet="1" objects="1" scenarios="1"/>
  <mergeCells count="1">
    <mergeCell ref="A1:F1"/>
  </mergeCells>
  <conditionalFormatting sqref="E8:E10">
    <cfRule type="cellIs" dxfId="6" priority="9" operator="lessThan">
      <formula>0</formula>
    </cfRule>
  </conditionalFormatting>
  <conditionalFormatting sqref="C17:E17 C15:C16 E15:E16">
    <cfRule type="cellIs" dxfId="5" priority="8" operator="lessThan">
      <formula>0</formula>
    </cfRule>
  </conditionalFormatting>
  <conditionalFormatting sqref="D15">
    <cfRule type="cellIs" dxfId="4" priority="7" operator="lessThanOrEqual">
      <formula>0</formula>
    </cfRule>
  </conditionalFormatting>
  <conditionalFormatting sqref="D16">
    <cfRule type="cellIs" dxfId="3" priority="6" operator="lessThanOrEqual">
      <formula>0</formula>
    </cfRule>
  </conditionalFormatting>
  <conditionalFormatting sqref="F17">
    <cfRule type="cellIs" dxfId="2" priority="5" operator="lessThanOrEqual">
      <formula>0</formula>
    </cfRule>
  </conditionalFormatting>
  <conditionalFormatting sqref="F18">
    <cfRule type="cellIs" dxfId="1" priority="4" operator="lessThanOrEqual">
      <formula>0</formula>
    </cfRule>
  </conditionalFormatting>
  <conditionalFormatting sqref="C8:D1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AAA Transfer Request</vt:lpstr>
      <vt:lpstr>Example</vt:lpstr>
      <vt:lpstr>'AAA Transfer Request'!Print_Area</vt:lpstr>
      <vt:lpstr>Example!Print_Area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Wilbers, Patty</dc:creator>
  <cp:lastModifiedBy>Kevin Bittner</cp:lastModifiedBy>
  <cp:lastPrinted>2014-05-19T16:27:20Z</cp:lastPrinted>
  <dcterms:created xsi:type="dcterms:W3CDTF">2014-05-14T16:14:02Z</dcterms:created>
  <dcterms:modified xsi:type="dcterms:W3CDTF">2019-02-22T19:22:46Z</dcterms:modified>
</cp:coreProperties>
</file>